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mc:AlternateContent xmlns:mc="http://schemas.openxmlformats.org/markup-compatibility/2006">
    <mc:Choice Requires="x15">
      <x15ac:absPath xmlns:x15ac="http://schemas.microsoft.com/office/spreadsheetml/2010/11/ac" url="C:\Users\Alex V\Downloads\"/>
    </mc:Choice>
  </mc:AlternateContent>
  <bookViews>
    <workbookView xWindow="0" yWindow="0" windowWidth="23040" windowHeight="9012" xr2:uid="{00000000-000D-0000-FFFF-FFFF00000000}"/>
  </bookViews>
  <sheets>
    <sheet name="Calc" sheetId="1" r:id="rId1"/>
    <sheet name="Settings" sheetId="2"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I6" i="1"/>
  <c r="H4" i="1"/>
  <c r="I4" i="1"/>
  <c r="E37" i="1" l="1"/>
  <c r="G4" i="1" s="1"/>
  <c r="C8" i="1"/>
  <c r="E38" i="1"/>
  <c r="G6" i="1" s="1"/>
  <c r="J4" i="1" l="1"/>
  <c r="K4" i="1" s="1"/>
  <c r="J6" i="1"/>
  <c r="K6" i="1" s="1"/>
  <c r="L4" i="1" l="1"/>
  <c r="L6" i="1"/>
  <c r="M4" i="1"/>
  <c r="M6" i="1"/>
</calcChain>
</file>

<file path=xl/sharedStrings.xml><?xml version="1.0" encoding="utf-8"?>
<sst xmlns="http://schemas.openxmlformats.org/spreadsheetml/2006/main" count="20" uniqueCount="20">
  <si>
    <t>Bulk</t>
  </si>
  <si>
    <t>Cut</t>
  </si>
  <si>
    <t>LBM</t>
  </si>
  <si>
    <t>Protein g/lb</t>
  </si>
  <si>
    <t>% of Cal from Fat</t>
  </si>
  <si>
    <t>INPUTS</t>
  </si>
  <si>
    <t>Daily Calories</t>
  </si>
  <si>
    <t>Cut:</t>
  </si>
  <si>
    <t>Bulk:</t>
  </si>
  <si>
    <t>CHARTS</t>
  </si>
  <si>
    <t>Selet Metabolism/
Activity Level</t>
  </si>
  <si>
    <t>Bodyweight in lbs.</t>
  </si>
  <si>
    <t>Body fat percentage</t>
  </si>
  <si>
    <t>Protein (g)</t>
  </si>
  <si>
    <t>Fat (g)</t>
  </si>
  <si>
    <t>Carbs (g)</t>
  </si>
  <si>
    <t>Fat (calories)</t>
  </si>
  <si>
    <t>Carbs (calories)</t>
  </si>
  <si>
    <t>Protein (calories)</t>
  </si>
  <si>
    <t>Diet Plan Calculator by King of the Gym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</si>
</sst>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
  </numFmts>
  <fonts count="7" x14ac:knownFonts="1">
    <font>
      <sz val="11"/>
      <color theme="1"/>
      <name val="Calibri"/>
      <family val="2"/>
      <charset val="204"/>
      <scheme val="minor"/>
    </font>
    <font>
      <sz val="11"/>
      <color theme="1"/>
      <name val="Calibri"/>
      <family val="2"/>
      <charset val="204"/>
      <scheme val="minor"/>
    </font>
    <font>
      <b/>
      <sz val="12"/>
      <color theme="1"/>
      <name val="Calibri"/>
      <family val="2"/>
      <charset val="204"/>
      <scheme val="minor"/>
    </font>
    <font>
      <sz val="12"/>
      <color theme="1"/>
      <name val="Calibri"/>
      <family val="2"/>
      <charset val="204"/>
      <scheme val="minor"/>
    </font>
    <font>
      <sz val="8"/>
      <color rgb="FF000000"/>
      <name val="Segoe UI"/>
      <family val="2"/>
    </font>
    <font>
      <u/>
      <sz val="11"/>
      <color theme="10"/>
      <name val="Calibri"/>
      <family val="2"/>
      <charset val="204"/>
      <scheme val="minor"/>
    </font>
    <font>
      <b/>
      <u/>
      <sz val="22"/>
      <color theme="0"/>
      <name val="Calibri"/>
      <family val="2"/>
      <scheme val="minor"/>
    </font>
  </fonts>
  <fills count="13">
    <fill>
      <patternFill patternType="none"/>
    </fill>
    <fill>
      <patternFill patternType="gray125"/>
    </fill>
    <fill>
      <patternFill patternType="solid">
        <fgColor theme="3" tint="0.59999389629810485"/>
        <bgColor indexed="64"/>
      </patternFill>
    </fill>
    <fill>
      <patternFill patternType="solid">
        <fgColor rgb="FF294A7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DCDCE0"/>
        <bgColor indexed="64"/>
      </patternFill>
    </fill>
    <fill>
      <patternFill patternType="solid">
        <fgColor rgb="FFD2D2DA"/>
        <bgColor indexed="64"/>
      </patternFill>
    </fill>
    <fill>
      <patternFill patternType="solid">
        <fgColor rgb="FFC8C8D2"/>
        <bgColor indexed="64"/>
      </patternFill>
    </fill>
    <fill>
      <patternFill patternType="solid">
        <fgColor rgb="FFBEBECA"/>
        <bgColor indexed="64"/>
      </patternFill>
    </fill>
    <fill>
      <patternFill patternType="solid">
        <fgColor rgb="FFB4B4C2"/>
        <bgColor indexed="64"/>
      </patternFill>
    </fill>
    <fill>
      <patternFill patternType="solid">
        <fgColor rgb="FFAAAABC"/>
        <bgColor indexed="64"/>
      </patternFill>
    </fill>
    <fill>
      <patternFill patternType="solid">
        <fgColor rgb="FFFFFF0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58">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9" fontId="0" fillId="0" borderId="0" xfId="0" applyNumberFormat="1"/>
    <xf numFmtId="0" fontId="0" fillId="2" borderId="9" xfId="0" applyFill="1" applyBorder="1"/>
    <xf numFmtId="0" fontId="0" fillId="2" borderId="0" xfId="0" applyFill="1" applyBorder="1"/>
    <xf numFmtId="0" fontId="0" fillId="2" borderId="13" xfId="0" applyFill="1" applyBorder="1"/>
    <xf numFmtId="0" fontId="0" fillId="2" borderId="4" xfId="0" applyFill="1" applyBorder="1" applyAlignment="1">
      <alignment horizontal="center"/>
    </xf>
    <xf numFmtId="0" fontId="0" fillId="4" borderId="0" xfId="0" applyFill="1"/>
    <xf numFmtId="0" fontId="2" fillId="2" borderId="18" xfId="0" applyFont="1" applyFill="1" applyBorder="1" applyAlignment="1">
      <alignment horizontal="center"/>
    </xf>
    <xf numFmtId="0" fontId="0" fillId="2" borderId="10" xfId="0" applyFill="1" applyBorder="1" applyAlignment="1">
      <alignment horizontal="center"/>
    </xf>
    <xf numFmtId="1" fontId="0" fillId="2" borderId="10" xfId="0" applyNumberFormat="1" applyFill="1" applyBorder="1" applyAlignment="1">
      <alignment horizontal="center"/>
    </xf>
    <xf numFmtId="0" fontId="0" fillId="2" borderId="19" xfId="0" applyFill="1" applyBorder="1" applyAlignment="1">
      <alignment horizontal="center"/>
    </xf>
    <xf numFmtId="0" fontId="0" fillId="2" borderId="20" xfId="0" applyFill="1" applyBorder="1"/>
    <xf numFmtId="0" fontId="0" fillId="2" borderId="21" xfId="0" applyFill="1" applyBorder="1"/>
    <xf numFmtId="0" fontId="0" fillId="2" borderId="22" xfId="0" applyFill="1" applyBorder="1"/>
    <xf numFmtId="0" fontId="3" fillId="4" borderId="14" xfId="0" applyFont="1" applyFill="1" applyBorder="1" applyAlignment="1">
      <alignment horizontal="center" wrapText="1"/>
    </xf>
    <xf numFmtId="0" fontId="3" fillId="4" borderId="15" xfId="0" applyFont="1" applyFill="1" applyBorder="1" applyAlignment="1">
      <alignment horizontal="center"/>
    </xf>
    <xf numFmtId="0" fontId="3" fillId="4" borderId="16" xfId="0" applyFont="1" applyFill="1" applyBorder="1" applyAlignment="1">
      <alignment horizontal="center"/>
    </xf>
    <xf numFmtId="164" fontId="6" fillId="3" borderId="7" xfId="2" applyNumberFormat="1" applyFont="1" applyFill="1" applyBorder="1" applyAlignment="1">
      <alignment horizontal="center" vertical="center"/>
    </xf>
    <xf numFmtId="164" fontId="6" fillId="3" borderId="10" xfId="2" applyNumberFormat="1" applyFont="1" applyFill="1" applyBorder="1" applyAlignment="1">
      <alignment horizontal="center" vertical="center"/>
    </xf>
    <xf numFmtId="164" fontId="6" fillId="3" borderId="8" xfId="2" applyNumberFormat="1" applyFont="1" applyFill="1" applyBorder="1" applyAlignment="1">
      <alignment horizontal="center" vertical="center"/>
    </xf>
    <xf numFmtId="9" fontId="2" fillId="12" borderId="1" xfId="1" applyFont="1" applyFill="1" applyBorder="1" applyAlignment="1">
      <alignment horizontal="center"/>
    </xf>
    <xf numFmtId="9" fontId="2" fillId="12" borderId="3" xfId="1" applyFont="1" applyFill="1" applyBorder="1" applyAlignment="1">
      <alignment horizontal="center"/>
    </xf>
    <xf numFmtId="9" fontId="2" fillId="12" borderId="4" xfId="1" applyFont="1" applyFill="1" applyBorder="1" applyAlignment="1">
      <alignment horizontal="center"/>
    </xf>
    <xf numFmtId="9" fontId="2" fillId="12" borderId="6" xfId="1" applyFont="1" applyFill="1" applyBorder="1" applyAlignment="1">
      <alignment horizontal="center"/>
    </xf>
    <xf numFmtId="0" fontId="2" fillId="12" borderId="1" xfId="0" applyFont="1" applyFill="1" applyBorder="1" applyAlignment="1">
      <alignment horizontal="center"/>
    </xf>
    <xf numFmtId="0" fontId="2" fillId="12" borderId="3" xfId="0" applyFont="1" applyFill="1" applyBorder="1" applyAlignment="1">
      <alignment horizontal="center"/>
    </xf>
    <xf numFmtId="0" fontId="2" fillId="12" borderId="9" xfId="0" applyFont="1" applyFill="1" applyBorder="1" applyAlignment="1">
      <alignment horizontal="center"/>
    </xf>
    <xf numFmtId="0" fontId="2" fillId="12" borderId="13" xfId="0" applyFont="1"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5" fillId="2" borderId="11" xfId="2" applyFill="1" applyBorder="1" applyAlignment="1">
      <alignment horizontal="center"/>
    </xf>
    <xf numFmtId="0" fontId="5" fillId="2" borderId="12" xfId="2" applyFill="1" applyBorder="1" applyAlignment="1">
      <alignment horizont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0" fillId="4" borderId="17" xfId="0" applyFill="1" applyBorder="1" applyAlignment="1">
      <alignment horizontal="center" vertical="center" wrapText="1"/>
    </xf>
    <xf numFmtId="3" fontId="3" fillId="5" borderId="17" xfId="0" applyNumberFormat="1" applyFont="1" applyFill="1" applyBorder="1" applyAlignment="1">
      <alignment horizontal="center"/>
    </xf>
    <xf numFmtId="3" fontId="3" fillId="6" borderId="17" xfId="0" applyNumberFormat="1" applyFont="1" applyFill="1" applyBorder="1" applyAlignment="1">
      <alignment horizontal="center"/>
    </xf>
    <xf numFmtId="3" fontId="3" fillId="7" borderId="17" xfId="0" applyNumberFormat="1" applyFont="1" applyFill="1" applyBorder="1" applyAlignment="1">
      <alignment horizontal="center"/>
    </xf>
    <xf numFmtId="3" fontId="3" fillId="8" borderId="17" xfId="0" applyNumberFormat="1" applyFont="1" applyFill="1" applyBorder="1" applyAlignment="1">
      <alignment horizontal="center"/>
    </xf>
    <xf numFmtId="3" fontId="3" fillId="9" borderId="17" xfId="0" applyNumberFormat="1" applyFont="1" applyFill="1" applyBorder="1" applyAlignment="1">
      <alignment horizontal="center"/>
    </xf>
    <xf numFmtId="3" fontId="3" fillId="10" borderId="17" xfId="0" applyNumberFormat="1" applyFont="1" applyFill="1" applyBorder="1" applyAlignment="1">
      <alignment horizontal="center"/>
    </xf>
    <xf numFmtId="3" fontId="3" fillId="11" borderId="17" xfId="0" applyNumberFormat="1"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2" fillId="2" borderId="14" xfId="0" applyFont="1" applyFill="1" applyBorder="1" applyAlignment="1">
      <alignment horizontal="center"/>
    </xf>
    <xf numFmtId="0" fontId="2" fillId="2" borderId="16" xfId="0" applyFont="1" applyFill="1" applyBorder="1" applyAlignment="1">
      <alignment horizontal="center"/>
    </xf>
    <xf numFmtId="3" fontId="3" fillId="6" borderId="23" xfId="0" applyNumberFormat="1" applyFont="1" applyFill="1" applyBorder="1" applyAlignment="1">
      <alignment horizontal="center"/>
    </xf>
    <xf numFmtId="3" fontId="3" fillId="6" borderId="24" xfId="0" applyNumberFormat="1"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AAAABC"/>
      <color rgb="FFB4B4C2"/>
      <color rgb="FFBEBECA"/>
      <color rgb="FFC8C8D2"/>
      <color rgb="FFD2D2DA"/>
      <color rgb="FFDCD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rPr>
              <a:t>BULK RATIO</a:t>
            </a:r>
            <a:br>
              <a:rPr lang="en-US">
                <a:solidFill>
                  <a:sysClr val="windowText" lastClr="000000"/>
                </a:solidFill>
              </a:rPr>
            </a:br>
            <a:r>
              <a:rPr lang="en-US" sz="1100">
                <a:solidFill>
                  <a:sysClr val="windowText" lastClr="000000"/>
                </a:solidFill>
              </a:rPr>
              <a:t>Macronutrient</a:t>
            </a:r>
            <a:r>
              <a:rPr lang="en-US" sz="1100" baseline="0">
                <a:solidFill>
                  <a:sysClr val="windowText" lastClr="000000"/>
                </a:solidFill>
              </a:rPr>
              <a:t> breakdown as percentage of total calories</a:t>
            </a:r>
            <a:endParaRPr lang="ru-RU">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1523642732049037E-2"/>
          <c:y val="0.24411662382645027"/>
          <c:w val="0.92294220665499127"/>
          <c:h val="0.58269601183762065"/>
        </c:manualLayout>
      </c:layout>
      <c:pieChart>
        <c:varyColors val="1"/>
        <c:ser>
          <c:idx val="1"/>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58F-4DC7-8B1E-6026A3F45EA1}"/>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558F-4DC7-8B1E-6026A3F45EA1}"/>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5-558F-4DC7-8B1E-6026A3F45E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(Calc!$H$2,Calc!$J$2,Calc!$L$2)</c:f>
              <c:strCache>
                <c:ptCount val="3"/>
                <c:pt idx="0">
                  <c:v>Protein (calories)</c:v>
                </c:pt>
                <c:pt idx="1">
                  <c:v>Fat (calories)</c:v>
                </c:pt>
                <c:pt idx="2">
                  <c:v>Carbs (calories)</c:v>
                </c:pt>
              </c:strCache>
            </c:strRef>
          </c:cat>
          <c:val>
            <c:numRef>
              <c:f>(Calc!$H$4,Calc!$J$4,Calc!$L$4)</c:f>
              <c:numCache>
                <c:formatCode>#,##0</c:formatCode>
                <c:ptCount val="3"/>
                <c:pt idx="0">
                  <c:v>598.40000000000009</c:v>
                </c:pt>
                <c:pt idx="1">
                  <c:v>576</c:v>
                </c:pt>
                <c:pt idx="2">
                  <c:v>1705.6</c:v>
                </c:pt>
              </c:numCache>
            </c:numRef>
          </c:val>
          <c:extLst>
            <c:ext xmlns:c16="http://schemas.microsoft.com/office/drawing/2014/chart" uri="{C3380CC4-5D6E-409C-BE32-E72D297353CC}">
              <c16:uniqueId val="{00000006-558F-4DC7-8B1E-6026A3F45EA1}"/>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tx2">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rPr>
              <a:t>CUT RATIO</a:t>
            </a:r>
            <a:br>
              <a:rPr lang="en-US">
                <a:solidFill>
                  <a:sysClr val="windowText" lastClr="000000"/>
                </a:solidFill>
              </a:rPr>
            </a:br>
            <a:r>
              <a:rPr lang="en-US" sz="1100" b="0" i="0" u="none" strike="noStrike" baseline="0">
                <a:solidFill>
                  <a:sysClr val="windowText" lastClr="000000"/>
                </a:solidFill>
                <a:effectLst/>
              </a:rPr>
              <a:t>Macronutrient breakdown as percentage of total calories</a:t>
            </a:r>
            <a:endParaRPr lang="ru-RU">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A1-4BB0-918B-86CDA1A2EDA4}"/>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B5A1-4BB0-918B-86CDA1A2EDA4}"/>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5-B5A1-4BB0-918B-86CDA1A2ED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(Calc!$H$2,Calc!$J$2,Calc!$L$2)</c:f>
              <c:strCache>
                <c:ptCount val="3"/>
                <c:pt idx="0">
                  <c:v>Protein (calories)</c:v>
                </c:pt>
                <c:pt idx="1">
                  <c:v>Fat (calories)</c:v>
                </c:pt>
                <c:pt idx="2">
                  <c:v>Carbs (calories)</c:v>
                </c:pt>
              </c:strCache>
            </c:strRef>
          </c:cat>
          <c:val>
            <c:numRef>
              <c:f>(Calc!$H$6,Calc!$J$6,Calc!$L$6)</c:f>
              <c:numCache>
                <c:formatCode>#,##0</c:formatCode>
                <c:ptCount val="3"/>
                <c:pt idx="0">
                  <c:v>652.79999999999995</c:v>
                </c:pt>
                <c:pt idx="1">
                  <c:v>576</c:v>
                </c:pt>
                <c:pt idx="2">
                  <c:v>691.2</c:v>
                </c:pt>
              </c:numCache>
            </c:numRef>
          </c:val>
          <c:extLst>
            <c:ext xmlns:c16="http://schemas.microsoft.com/office/drawing/2014/chart" uri="{C3380CC4-5D6E-409C-BE32-E72D297353CC}">
              <c16:uniqueId val="{00000006-B5A1-4BB0-918B-86CDA1A2EDA4}"/>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tx2">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E$40"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8</xdr:row>
      <xdr:rowOff>14287</xdr:rowOff>
    </xdr:from>
    <xdr:to>
      <xdr:col>8</xdr:col>
      <xdr:colOff>704850</xdr:colOff>
      <xdr:row>20</xdr:row>
      <xdr:rowOff>0</xdr:rowOff>
    </xdr:to>
    <xdr:graphicFrame macro="">
      <xdr:nvGraphicFramePr>
        <xdr:cNvPr id="3" name="Диаграмма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714375</xdr:colOff>
      <xdr:row>8</xdr:row>
      <xdr:rowOff>0</xdr:rowOff>
    </xdr:from>
    <xdr:to>
      <xdr:col>14</xdr:col>
      <xdr:colOff>0</xdr:colOff>
      <xdr:row>20</xdr:row>
      <xdr:rowOff>9526</xdr:rowOff>
    </xdr:to>
    <xdr:graphicFrame macro="">
      <xdr:nvGraphicFramePr>
        <xdr:cNvPr id="9" name="Диаграмма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518160</xdr:colOff>
          <xdr:row>11</xdr:row>
          <xdr:rowOff>0</xdr:rowOff>
        </xdr:to>
        <xdr:sp macro="" textlink="">
          <xdr:nvSpPr>
            <xdr:cNvPr id="1027" name="Option Button 3" descr="Fast metabolism and/or very high activity level most days (not including training)"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FAST/HIGH - Fast metabolism and/or very high activity level most days (not including training). Some may call this an "ectomorph" body type. If you select this, your calories are calculated by multiplying your bodyweight x 20 for bulking and x 14 for cutting.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11</xdr:row>
          <xdr:rowOff>22860</xdr:rowOff>
        </xdr:from>
        <xdr:to>
          <xdr:col>2</xdr:col>
          <xdr:colOff>472440</xdr:colOff>
          <xdr:row>13</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AVERAGE - Average metabolism and/or low to moderate activity level most days (not including training). The so-called "mesomorph" body type  would fall into this category, as would most hybrid body types that are some combination of ectomorph, endomorph or mesomorph. If you select this, your calories are calculated by multiplying your bodyweight x 18 for bulking and x 12 for cutting - SELECT THIS OPTION IF YOU ARE UNSURE ABOUT THE OTHER TWO OPTIONS.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22860</xdr:rowOff>
        </xdr:from>
        <xdr:to>
          <xdr:col>3</xdr:col>
          <xdr:colOff>22860</xdr:colOff>
          <xdr:row>15</xdr:row>
          <xdr:rowOff>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SLOW/LOW: Slow metabolism combined with low to moderate activity levels most days (not including training). If you select this, your calories are calculated by multiplying your bodyweight x 16 for bulking and x 10 for cutting.</a:t>
              </a:r>
            </a:p>
          </xdr:txBody>
        </xdr:sp>
        <xdr:clientData/>
      </xdr:twoCellAnchor>
    </mc:Choice>
    <mc:Fallback/>
  </mc:AlternateContent>
  <xdr:twoCellAnchor>
    <xdr:from>
      <xdr:col>13</xdr:col>
      <xdr:colOff>6349</xdr:colOff>
      <xdr:row>0</xdr:row>
      <xdr:rowOff>0</xdr:rowOff>
    </xdr:from>
    <xdr:to>
      <xdr:col>24</xdr:col>
      <xdr:colOff>243416</xdr:colOff>
      <xdr:row>11</xdr:row>
      <xdr:rowOff>63499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792405" y="0"/>
          <a:ext cx="2685344" cy="40146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t>INSTRUCTIONS:</a:t>
          </a:r>
          <a:r>
            <a:rPr lang="en-US" sz="1600" b="1" baseline="0"/>
            <a:t> </a:t>
          </a:r>
        </a:p>
        <a:p>
          <a:r>
            <a:rPr lang="en-US" sz="1100" baseline="0"/>
            <a:t>First, fill out the cells highlighted in yellow: Body weight in lbs. and you body fat percentage -- just use a rough estimate for your body fat percentage.</a:t>
          </a:r>
        </a:p>
        <a:p>
          <a:endParaRPr lang="en-US" sz="1100" baseline="0"/>
        </a:p>
        <a:p>
          <a:r>
            <a:rPr lang="en-US" sz="1100" baseline="0"/>
            <a:t>Once these values are filled out, select your metabolism/activity level: FAST/HIGH, AVERAGE or SLOW/LOW. See the descriptions for each.</a:t>
          </a:r>
        </a:p>
        <a:p>
          <a:endParaRPr lang="en-US" sz="1100" baseline="0"/>
        </a:p>
        <a:p>
          <a:r>
            <a:rPr lang="en-US" sz="1100" baseline="0"/>
            <a:t>Then you're done! Your starting diet values will be automatically calculated for both bulking and cutting. The values will be listed in the cells F2 to M7. And you can also see the pie charts, which will show a breakdown of your macronutrients as a percentage of your total caloric intake.</a:t>
          </a:r>
        </a:p>
        <a:p>
          <a:endParaRPr lang="en-US" sz="1100" baseline="0"/>
        </a:p>
        <a:p>
          <a:r>
            <a:rPr lang="en-US" sz="1100" baseline="0"/>
            <a:t>For more details, please see: http://www.kingofthegym.com/bodybuilding-diet/</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kingofthegym.com/body-fat-percentage/" TargetMode="External"/><Relationship Id="rId1" Type="http://schemas.openxmlformats.org/officeDocument/2006/relationships/hyperlink" Target="http://www.kingofthegym.com/bodybuilding-diet/"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tabSelected="1" zoomScale="90" zoomScaleNormal="90" workbookViewId="0">
      <selection sqref="A1:T1"/>
    </sheetView>
  </sheetViews>
  <sheetFormatPr defaultRowHeight="14.4" x14ac:dyDescent="0.3"/>
  <cols>
    <col min="1" max="1" width="0.44140625" customWidth="1"/>
    <col min="2" max="2" width="19" bestFit="1" customWidth="1"/>
    <col min="4" max="4" width="7.21875" customWidth="1"/>
    <col min="5" max="5" width="0.21875" customWidth="1"/>
    <col min="6" max="6" width="12" customWidth="1"/>
    <col min="7" max="7" width="14.44140625" customWidth="1"/>
    <col min="8" max="9" width="15.33203125" bestFit="1" customWidth="1"/>
    <col min="10" max="10" width="12.5546875" customWidth="1"/>
    <col min="11" max="11" width="11" customWidth="1"/>
    <col min="12" max="12" width="13.88671875" bestFit="1" customWidth="1"/>
    <col min="13" max="13" width="9.77734375" customWidth="1"/>
    <col min="14" max="14" width="0.21875" customWidth="1"/>
    <col min="15" max="18" width="9.21875" hidden="1" customWidth="1"/>
    <col min="19" max="19" width="6.21875" hidden="1" customWidth="1"/>
    <col min="20" max="20" width="9.5546875" hidden="1" customWidth="1"/>
  </cols>
  <sheetData>
    <row r="1" spans="1:20" ht="51" customHeight="1" thickBot="1" x14ac:dyDescent="0.35">
      <c r="A1" s="23" t="s">
        <v>19</v>
      </c>
      <c r="B1" s="24"/>
      <c r="C1" s="24"/>
      <c r="D1" s="24"/>
      <c r="E1" s="23"/>
      <c r="F1" s="23"/>
      <c r="G1" s="23"/>
      <c r="H1" s="23"/>
      <c r="I1" s="23"/>
      <c r="J1" s="23"/>
      <c r="K1" s="23"/>
      <c r="L1" s="23"/>
      <c r="M1" s="23"/>
      <c r="N1" s="23"/>
      <c r="O1" s="23"/>
      <c r="P1" s="23"/>
      <c r="Q1" s="23"/>
      <c r="R1" s="23"/>
      <c r="S1" s="23"/>
      <c r="T1" s="25"/>
    </row>
    <row r="2" spans="1:20" x14ac:dyDescent="0.3">
      <c r="B2" s="38" t="s">
        <v>5</v>
      </c>
      <c r="C2" s="39"/>
      <c r="D2" s="40"/>
      <c r="E2" s="12"/>
      <c r="F2" s="12"/>
      <c r="G2" s="44" t="s">
        <v>6</v>
      </c>
      <c r="H2" s="44" t="s">
        <v>18</v>
      </c>
      <c r="I2" s="44" t="s">
        <v>13</v>
      </c>
      <c r="J2" s="44" t="s">
        <v>16</v>
      </c>
      <c r="K2" s="44" t="s">
        <v>14</v>
      </c>
      <c r="L2" s="44" t="s">
        <v>17</v>
      </c>
      <c r="M2" s="44" t="s">
        <v>15</v>
      </c>
    </row>
    <row r="3" spans="1:20" ht="15" thickBot="1" x14ac:dyDescent="0.35">
      <c r="B3" s="41"/>
      <c r="C3" s="42"/>
      <c r="D3" s="43"/>
      <c r="E3" s="12"/>
      <c r="F3" s="12"/>
      <c r="G3" s="44"/>
      <c r="H3" s="44"/>
      <c r="I3" s="44"/>
      <c r="J3" s="44"/>
      <c r="K3" s="44"/>
      <c r="L3" s="44"/>
      <c r="M3" s="44"/>
    </row>
    <row r="4" spans="1:20" ht="15" customHeight="1" x14ac:dyDescent="0.3">
      <c r="B4" s="34" t="s">
        <v>11</v>
      </c>
      <c r="C4" s="30">
        <v>160</v>
      </c>
      <c r="D4" s="31"/>
      <c r="F4" s="52" t="s">
        <v>8</v>
      </c>
      <c r="G4" s="45">
        <f>C4*E37</f>
        <v>2880</v>
      </c>
      <c r="H4" s="46">
        <f>I4*4</f>
        <v>598.40000000000009</v>
      </c>
      <c r="I4" s="47">
        <f>$C$8*Settings!C5</f>
        <v>149.60000000000002</v>
      </c>
      <c r="J4" s="48">
        <f>$G$4*Settings!D5</f>
        <v>576</v>
      </c>
      <c r="K4" s="49">
        <f>J4/9</f>
        <v>64</v>
      </c>
      <c r="L4" s="50">
        <f>G4-H4-J4</f>
        <v>1705.6</v>
      </c>
      <c r="M4" s="51">
        <f>L4/4</f>
        <v>426.4</v>
      </c>
    </row>
    <row r="5" spans="1:20" ht="15.75" customHeight="1" thickBot="1" x14ac:dyDescent="0.35">
      <c r="B5" s="35"/>
      <c r="C5" s="32"/>
      <c r="D5" s="33"/>
      <c r="F5" s="53"/>
      <c r="G5" s="45"/>
      <c r="H5" s="46"/>
      <c r="I5" s="47"/>
      <c r="J5" s="48"/>
      <c r="K5" s="49"/>
      <c r="L5" s="50"/>
      <c r="M5" s="51"/>
    </row>
    <row r="6" spans="1:20" ht="15" customHeight="1" x14ac:dyDescent="0.3">
      <c r="B6" s="36" t="s">
        <v>12</v>
      </c>
      <c r="C6" s="26">
        <v>0.15</v>
      </c>
      <c r="D6" s="27"/>
      <c r="F6" s="52" t="s">
        <v>7</v>
      </c>
      <c r="G6" s="45">
        <f>C4*E38</f>
        <v>1920</v>
      </c>
      <c r="H6" s="56">
        <f>I6*4</f>
        <v>652.79999999999995</v>
      </c>
      <c r="I6" s="47">
        <f>$C$8*Settings!C6</f>
        <v>163.19999999999999</v>
      </c>
      <c r="J6" s="48">
        <f>$G$4*Settings!D6</f>
        <v>576</v>
      </c>
      <c r="K6" s="49">
        <f>J6/9</f>
        <v>64</v>
      </c>
      <c r="L6" s="50">
        <f>G6-H6-J6</f>
        <v>691.2</v>
      </c>
      <c r="M6" s="51">
        <f>L6/4</f>
        <v>172.8</v>
      </c>
    </row>
    <row r="7" spans="1:20" ht="15.75" customHeight="1" thickBot="1" x14ac:dyDescent="0.35">
      <c r="B7" s="37"/>
      <c r="C7" s="28"/>
      <c r="D7" s="29"/>
      <c r="F7" s="53"/>
      <c r="G7" s="45"/>
      <c r="H7" s="57"/>
      <c r="I7" s="47"/>
      <c r="J7" s="48"/>
      <c r="K7" s="49"/>
      <c r="L7" s="50"/>
      <c r="M7" s="51"/>
    </row>
    <row r="8" spans="1:20" ht="30" customHeight="1" thickBot="1" x14ac:dyDescent="0.35">
      <c r="B8" s="11" t="s">
        <v>2</v>
      </c>
      <c r="C8" s="54">
        <f>C4-C4*C6</f>
        <v>136</v>
      </c>
      <c r="D8" s="55"/>
      <c r="F8" s="13"/>
      <c r="G8" s="14"/>
      <c r="H8" s="14"/>
      <c r="I8" s="14" t="s">
        <v>9</v>
      </c>
      <c r="J8" s="14"/>
      <c r="K8" s="15"/>
      <c r="L8" s="14"/>
      <c r="M8" s="16"/>
    </row>
    <row r="9" spans="1:20" ht="38.549999999999997" customHeight="1" thickBot="1" x14ac:dyDescent="0.35">
      <c r="B9" s="20" t="s">
        <v>10</v>
      </c>
      <c r="C9" s="21"/>
      <c r="D9" s="22"/>
      <c r="F9" s="17"/>
      <c r="G9" s="18"/>
      <c r="H9" s="18"/>
      <c r="I9" s="18"/>
      <c r="J9" s="18"/>
      <c r="K9" s="18"/>
      <c r="L9" s="18"/>
      <c r="M9" s="19"/>
    </row>
    <row r="10" spans="1:20" x14ac:dyDescent="0.3">
      <c r="B10" s="8"/>
      <c r="C10" s="9"/>
      <c r="D10" s="10"/>
    </row>
    <row r="11" spans="1:20" ht="86.55" customHeight="1" thickBot="1" x14ac:dyDescent="0.35">
      <c r="B11" s="4"/>
      <c r="C11" s="5"/>
      <c r="D11" s="6"/>
    </row>
    <row r="12" spans="1:20" x14ac:dyDescent="0.3">
      <c r="B12" s="1"/>
      <c r="C12" s="2"/>
      <c r="D12" s="3"/>
    </row>
    <row r="13" spans="1:20" ht="135.6" customHeight="1" thickBot="1" x14ac:dyDescent="0.35">
      <c r="B13" s="4"/>
      <c r="C13" s="5"/>
      <c r="D13" s="6"/>
    </row>
    <row r="14" spans="1:20" x14ac:dyDescent="0.3">
      <c r="B14" s="1"/>
      <c r="C14" s="2"/>
      <c r="D14" s="3"/>
    </row>
    <row r="15" spans="1:20" ht="76.5" customHeight="1" thickBot="1" x14ac:dyDescent="0.35">
      <c r="B15" s="4"/>
      <c r="C15" s="5"/>
      <c r="D15" s="6"/>
    </row>
    <row r="16" spans="1:20" x14ac:dyDescent="0.3">
      <c r="B16" s="1"/>
      <c r="C16" s="2"/>
      <c r="D16" s="3"/>
    </row>
    <row r="17" spans="2:4" x14ac:dyDescent="0.3">
      <c r="B17" s="8"/>
      <c r="C17" s="9"/>
      <c r="D17" s="10"/>
    </row>
    <row r="18" spans="2:4" x14ac:dyDescent="0.3">
      <c r="B18" s="8"/>
      <c r="C18" s="9"/>
      <c r="D18" s="10"/>
    </row>
    <row r="19" spans="2:4" x14ac:dyDescent="0.3">
      <c r="B19" s="8"/>
      <c r="C19" s="9"/>
      <c r="D19" s="10"/>
    </row>
    <row r="20" spans="2:4" ht="15" thickBot="1" x14ac:dyDescent="0.35">
      <c r="B20" s="4"/>
      <c r="C20" s="5"/>
      <c r="D20" s="6"/>
    </row>
    <row r="37" spans="5:5" x14ac:dyDescent="0.3">
      <c r="E37">
        <f>CHOOSE(E40,20,18,16)</f>
        <v>18</v>
      </c>
    </row>
    <row r="38" spans="5:5" x14ac:dyDescent="0.3">
      <c r="E38">
        <f>CHOOSE(E40,14,12,10)</f>
        <v>12</v>
      </c>
    </row>
    <row r="40" spans="5:5" x14ac:dyDescent="0.3">
      <c r="E40">
        <v>2</v>
      </c>
    </row>
  </sheetData>
  <mergeCells count="31">
    <mergeCell ref="F4:F5"/>
    <mergeCell ref="F6:F7"/>
    <mergeCell ref="C8:D8"/>
    <mergeCell ref="M6:M7"/>
    <mergeCell ref="H2:H3"/>
    <mergeCell ref="I2:I3"/>
    <mergeCell ref="J2:J3"/>
    <mergeCell ref="K2:K3"/>
    <mergeCell ref="L2:L3"/>
    <mergeCell ref="M2:M3"/>
    <mergeCell ref="H6:H7"/>
    <mergeCell ref="I6:I7"/>
    <mergeCell ref="J6:J7"/>
    <mergeCell ref="K6:K7"/>
    <mergeCell ref="L6:L7"/>
    <mergeCell ref="B9:D9"/>
    <mergeCell ref="A1:T1"/>
    <mergeCell ref="C6:D7"/>
    <mergeCell ref="C4:D5"/>
    <mergeCell ref="B4:B5"/>
    <mergeCell ref="B6:B7"/>
    <mergeCell ref="B2:D3"/>
    <mergeCell ref="G2:G3"/>
    <mergeCell ref="G4:G5"/>
    <mergeCell ref="H4:H5"/>
    <mergeCell ref="I4:I5"/>
    <mergeCell ref="J4:J5"/>
    <mergeCell ref="K4:K5"/>
    <mergeCell ref="L4:L5"/>
    <mergeCell ref="M4:M5"/>
    <mergeCell ref="G6:G7"/>
  </mergeCells>
  <hyperlinks>
    <hyperlink ref="A1:T1" r:id="rId1" display="Diet Plan Calculator by King of the Gym" xr:uid="{00000000-0004-0000-0000-000000000000}"/>
    <hyperlink ref="B6:B7" r:id="rId2" display="Body fat percentage" xr:uid="{00000000-0004-0000-0000-000001000000}"/>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7" r:id="rId6" name="Option Button 3">
              <controlPr defaultSize="0" autoFill="0" autoLine="0" autoPict="0" altText="Fast metabolism and/or very high activity level most days (not including training)">
                <anchor moveWithCells="1">
                  <from>
                    <xdr:col>1</xdr:col>
                    <xdr:colOff>0</xdr:colOff>
                    <xdr:row>9</xdr:row>
                    <xdr:rowOff>0</xdr:rowOff>
                  </from>
                  <to>
                    <xdr:col>2</xdr:col>
                    <xdr:colOff>518160</xdr:colOff>
                    <xdr:row>11</xdr:row>
                    <xdr:rowOff>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xdr:col>
                    <xdr:colOff>30480</xdr:colOff>
                    <xdr:row>11</xdr:row>
                    <xdr:rowOff>22860</xdr:rowOff>
                  </from>
                  <to>
                    <xdr:col>2</xdr:col>
                    <xdr:colOff>472440</xdr:colOff>
                    <xdr:row>13</xdr:row>
                    <xdr:rowOff>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1</xdr:col>
                    <xdr:colOff>22860</xdr:colOff>
                    <xdr:row>13</xdr:row>
                    <xdr:rowOff>22860</xdr:rowOff>
                  </from>
                  <to>
                    <xdr:col>3</xdr:col>
                    <xdr:colOff>22860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D6"/>
  <sheetViews>
    <sheetView workbookViewId="0">
      <selection activeCell="C22" sqref="C22"/>
    </sheetView>
  </sheetViews>
  <sheetFormatPr defaultRowHeight="14.4" x14ac:dyDescent="0.3"/>
  <cols>
    <col min="3" max="3" width="12.5546875" customWidth="1"/>
    <col min="4" max="4" width="9.21875" customWidth="1"/>
  </cols>
  <sheetData>
    <row r="4" spans="2:4" x14ac:dyDescent="0.3">
      <c r="C4" t="s">
        <v>3</v>
      </c>
      <c r="D4" t="s">
        <v>4</v>
      </c>
    </row>
    <row r="5" spans="2:4" x14ac:dyDescent="0.3">
      <c r="B5" t="s">
        <v>0</v>
      </c>
      <c r="C5">
        <v>1.1000000000000001</v>
      </c>
      <c r="D5" s="7">
        <v>0.2</v>
      </c>
    </row>
    <row r="6" spans="2:4" x14ac:dyDescent="0.3">
      <c r="B6" t="s">
        <v>1</v>
      </c>
      <c r="C6">
        <v>1.2</v>
      </c>
      <c r="D6" s="7">
        <v>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vt:lpstr>
      <vt:lpstr>Settings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V</dc:creator>
  <cp:lastModifiedBy>Alex V</cp:lastModifiedBy>
  <dcterms:created xsi:type="dcterms:W3CDTF">2016-04-27T13:02:41Z</dcterms:created>
  <dcterms:modified xsi:type="dcterms:W3CDTF">2017-12-25T06:46:38Z</dcterms:modified>
</cp:coreProperties>
</file>